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TIDA\Destination Fees\2025\Templates\"/>
    </mc:Choice>
  </mc:AlternateContent>
  <xr:revisionPtr revIDLastSave="0" documentId="13_ncr:1_{D2BA021D-3A37-403C-8803-C92437CD31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2" r:id="rId1"/>
    <sheet name="Exemptions" sheetId="3" r:id="rId2"/>
  </sheets>
  <definedNames>
    <definedName name="_xlnm.Print_Area" localSheetId="1">Exemptions!$A$1:$E$31</definedName>
    <definedName name="_xlnm.Print_Area" localSheetId="0">Report!$A$1:$F$36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7" i="3"/>
  <c r="C5" i="3"/>
  <c r="C26" i="3"/>
  <c r="E13" i="2"/>
  <c r="E14" i="2"/>
  <c r="F14" i="2" s="1"/>
  <c r="E15" i="2"/>
  <c r="F15" i="2" s="1"/>
  <c r="E12" i="2"/>
  <c r="F12" i="2" s="1"/>
  <c r="D16" i="2"/>
  <c r="C16" i="2"/>
  <c r="C21" i="2" s="1"/>
  <c r="C29" i="3" l="1"/>
  <c r="C31" i="3" s="1"/>
  <c r="E16" i="2"/>
  <c r="E21" i="2" s="1"/>
  <c r="F13" i="2"/>
  <c r="F16" i="2" l="1"/>
  <c r="F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Dinesh Moolrajani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Please add establishment name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Select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Select month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<sst xmlns="http://schemas.openxmlformats.org/spreadsheetml/2006/main" count="77" uniqueCount="66">
  <si>
    <t>Ras Al Khaimah Tourism Development Authority</t>
  </si>
  <si>
    <t>Month:</t>
  </si>
  <si>
    <t>Category:</t>
  </si>
  <si>
    <t>Touristic Restaurant</t>
  </si>
  <si>
    <t>Touristic Camp</t>
  </si>
  <si>
    <t>Leased Outlet - F&amp;B</t>
  </si>
  <si>
    <t>Leased Outlet - Night Club</t>
  </si>
  <si>
    <t>Leased Outlet - Bar / Pub</t>
  </si>
  <si>
    <t>Leased Outlet - Massage Center / SPA</t>
  </si>
  <si>
    <t>Leased Outlet - Water Sports Activity</t>
  </si>
  <si>
    <t>Hotel / Hotel Apartment</t>
  </si>
  <si>
    <t>Holiday Home</t>
  </si>
  <si>
    <t>Establishment Name:</t>
  </si>
  <si>
    <t>Category</t>
  </si>
  <si>
    <t>Room Revenue</t>
  </si>
  <si>
    <t>Food &amp; Beverage</t>
  </si>
  <si>
    <t>Gross Revenue</t>
  </si>
  <si>
    <t>Exemptions</t>
  </si>
  <si>
    <t>Massage Center / SPA</t>
  </si>
  <si>
    <t>Other Revenue</t>
  </si>
  <si>
    <t>Net Revenue</t>
  </si>
  <si>
    <t>Total</t>
  </si>
  <si>
    <t>Variance, if any</t>
  </si>
  <si>
    <t>Balance per system report attached</t>
  </si>
  <si>
    <t>Room(s) booked prior to 15th March, 2021 (including long stay guests) for a stay commencing on or after 1st May, 2021</t>
  </si>
  <si>
    <t>House Use Rooms</t>
  </si>
  <si>
    <t>Complimentary rooms</t>
  </si>
  <si>
    <t>Wedding parties for UAE nationals</t>
  </si>
  <si>
    <t>Paid outs</t>
  </si>
  <si>
    <t>Visa issuance</t>
  </si>
  <si>
    <t>Damages</t>
  </si>
  <si>
    <t>Pre-paid phone cards</t>
  </si>
  <si>
    <t>Foreign currency exchange</t>
  </si>
  <si>
    <t>Interest / profits</t>
  </si>
  <si>
    <t>Bank interest</t>
  </si>
  <si>
    <t>Revenue from asset disposal</t>
  </si>
  <si>
    <t>Lease rent</t>
  </si>
  <si>
    <t>Travel desk</t>
  </si>
  <si>
    <t>Service Charges</t>
  </si>
  <si>
    <t>Amount</t>
  </si>
  <si>
    <t>Remarks</t>
  </si>
  <si>
    <t>Yes</t>
  </si>
  <si>
    <t>No</t>
  </si>
  <si>
    <t>Supporting Provided</t>
  </si>
  <si>
    <t>Balance per report</t>
  </si>
  <si>
    <t>Category*</t>
  </si>
  <si>
    <t>* Please refer circular (4) and (6) of 2021 for detailed explanation of the category</t>
  </si>
  <si>
    <t>Others (add new line for each category)</t>
  </si>
  <si>
    <t>Prepared by</t>
  </si>
  <si>
    <t>__________________________</t>
  </si>
  <si>
    <t>________________________</t>
  </si>
  <si>
    <t>(Print name)</t>
  </si>
  <si>
    <t>Seal of the Establishment</t>
  </si>
  <si>
    <t>(Designation)</t>
  </si>
  <si>
    <t>(Contact number)</t>
  </si>
  <si>
    <t>The Authority's finance department will conduct random audits to ensure transperancy and accuracy of this report.</t>
  </si>
  <si>
    <t>All the back up related to exemption or adjustments must be submitted with this form clearly documenting all pertinent details for the adjustment.</t>
  </si>
  <si>
    <t>Destination fee must be supported by the system generated print out from your system report.</t>
  </si>
  <si>
    <t>Destination Fee Collected &amp; Payable</t>
  </si>
  <si>
    <t>1 Star</t>
  </si>
  <si>
    <t>2 Star</t>
  </si>
  <si>
    <t>3 Star</t>
  </si>
  <si>
    <t>4 Star</t>
  </si>
  <si>
    <t>5 Star</t>
  </si>
  <si>
    <t>Destination Fee Report - 2025</t>
  </si>
  <si>
    <t>Destination Fee Exemption Report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</si>
</sst>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_-* #,##0.00\-;_-* &quot;-&quot;??_-;_-@_-"/>
    <numFmt numFmtId="165" formatCode="[$-409]mmmm/yy;@"/>
    <numFmt numFmtId="166" formatCode="_-* #,##0_-;_-* #,##0\-;_-* &quot;-&quot;??_-;_-@_-"/>
  </numFmts>
  <fonts count="10">
    <font>
      <sz val="10"/>
      <name val="Arial (Arabic)"/>
      <charset val="178"/>
    </font>
    <font>
      <sz val="10"/>
      <name val="Arial (Arabic)"/>
      <charset val="178"/>
    </font>
    <font>
      <sz val="10"/>
      <name val="Arial"/>
      <family val="2"/>
    </font>
    <font>
      <b/>
      <sz val="10"/>
      <name val="Arial (Arabic)"/>
    </font>
    <font>
      <b/>
      <sz val="12"/>
      <name val="Arial (Arabic)"/>
    </font>
    <font>
      <sz val="10"/>
      <color theme="0"/>
      <name val="Arial (Arabic)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 (Arabic)"/>
    </font>
    <font>
      <sz val="10"/>
      <color rgb="FFFF0000"/>
      <name val="Arial (Arabic)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165" fontId="0" fillId="0" borderId="0" xfId="0" applyNumberFormat="1" applyAlignment="1">
      <alignment horizontal="left"/>
    </xf>
    <xf numFmtId="166" fontId="0" fillId="0" borderId="0" xfId="0" applyNumberFormat="1"/>
    <xf numFmtId="166" fontId="0" fillId="0" borderId="1" xfId="1" applyNumberFormat="1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66" fontId="3" fillId="2" borderId="1" xfId="1" applyNumberFormat="1" applyFont="1" applyFill="1" applyBorder="1"/>
    <xf numFmtId="165" fontId="3" fillId="2" borderId="0" xfId="0" applyNumberFormat="1" applyFont="1" applyFill="1" applyAlignment="1">
      <alignment horizontal="left"/>
    </xf>
    <xf numFmtId="0" fontId="5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166" fontId="0" fillId="0" borderId="1" xfId="1" applyNumberFormat="1" applyFont="1" applyBorder="1" applyAlignment="1">
      <alignment vertical="center"/>
    </xf>
    <xf numFmtId="164" fontId="0" fillId="0" borderId="1" xfId="1" applyFont="1" applyBorder="1"/>
    <xf numFmtId="164" fontId="3" fillId="2" borderId="1" xfId="1" applyFont="1" applyFill="1" applyBorder="1"/>
    <xf numFmtId="166" fontId="3" fillId="2" borderId="1" xfId="1" applyNumberFormat="1" applyFont="1" applyFill="1" applyBorder="1" applyAlignment="1">
      <alignment vertical="center"/>
    </xf>
    <xf numFmtId="164" fontId="3" fillId="2" borderId="1" xfId="1" applyFont="1" applyFill="1" applyBorder="1" applyAlignment="1">
      <alignment vertical="center"/>
    </xf>
    <xf numFmtId="0" fontId="0" fillId="0" borderId="2" xfId="0" applyBorder="1" applyAlignment="1">
      <alignment vertical="top"/>
    </xf>
    <xf numFmtId="0" fontId="2" fillId="0" borderId="0" xfId="4"/>
    <xf numFmtId="0" fontId="8" fillId="0" borderId="0" xfId="0" applyFont="1"/>
    <xf numFmtId="0" fontId="9" fillId="0" borderId="0" xfId="0" applyFont="1"/>
    <xf numFmtId="0" fontId="5" fillId="3" borderId="0" xfId="0" applyFont="1" applyFill="1"/>
    <xf numFmtId="0" fontId="9" fillId="3" borderId="0" xfId="0" applyFont="1" applyFill="1"/>
    <xf numFmtId="0" fontId="0" fillId="0" borderId="1" xfId="0" applyBorder="1"/>
    <xf numFmtId="166" fontId="0" fillId="4" borderId="1" xfId="1" applyNumberFormat="1" applyFont="1" applyFill="1" applyBorder="1"/>
    <xf numFmtId="165" fontId="0" fillId="3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0</xdr:row>
      <xdr:rowOff>104775</xdr:rowOff>
    </xdr:from>
    <xdr:to>
      <xdr:col>6</xdr:col>
      <xdr:colOff>9525</xdr:colOff>
      <xdr:row>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04775"/>
          <a:ext cx="15525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36"/>
  <sheetViews>
    <sheetView showGridLines="0" tabSelected="1" zoomScaleNormal="100" workbookViewId="0">
      <selection activeCell="K21" sqref="K21"/>
    </sheetView>
  </sheetViews>
  <sheetFormatPr defaultRowHeight="12.75"/>
  <cols>
    <col min="1" max="1" width="20.42578125" bestFit="1" customWidth="1"/>
    <col min="2" max="2" width="1.42578125" customWidth="1"/>
    <col min="3" max="6" width="19.28515625" customWidth="1"/>
    <col min="17" max="17" width="34.28515625" bestFit="1" customWidth="1"/>
    <col min="18" max="18" width="12.5703125" bestFit="1" customWidth="1"/>
    <col min="25" max="29" width="9.140625" style="24"/>
    <col min="16381" max="16381" width="34.28515625" bestFit="1" customWidth="1"/>
    <col min="16382" max="16382" width="12.5703125" style="26" bestFit="1" customWidth="1"/>
    <col min="16383" max="16384" width="12.5703125" style="26" customWidth="1"/>
  </cols>
  <sheetData>
    <row r="1" spans="1:29 16380:16382" ht="15.75">
      <c r="A1" s="2" t="s">
        <v>0</v>
      </c>
      <c r="XFA1" t="s">
        <v>10</v>
      </c>
      <c r="XFB1" s="29">
        <v>45658</v>
      </c>
    </row>
    <row r="2" spans="1:29 16380:16382" ht="15">
      <c r="A2" s="23" t="s">
        <v>64</v>
      </c>
      <c r="XFA2" t="s">
        <v>11</v>
      </c>
      <c r="XFB2" s="29">
        <v>45689</v>
      </c>
    </row>
    <row r="3" spans="1:29 16380:16382">
      <c r="XEZ3" s="13" t="s">
        <v>41</v>
      </c>
      <c r="XFA3" t="s">
        <v>3</v>
      </c>
      <c r="XFB3" s="29">
        <v>45717</v>
      </c>
    </row>
    <row r="4" spans="1:29 16380:16382">
      <c r="XEZ4" s="13"/>
      <c r="XFA4" t="s">
        <v>4</v>
      </c>
      <c r="XFB4" s="29">
        <v>45748</v>
      </c>
    </row>
    <row r="5" spans="1:29 16380:16382">
      <c r="XEZ5" s="13"/>
      <c r="XFA5" t="s">
        <v>5</v>
      </c>
      <c r="XFB5" s="29">
        <v>45778</v>
      </c>
    </row>
    <row r="6" spans="1:29 16380:16382">
      <c r="A6" s="1" t="s">
        <v>12</v>
      </c>
      <c r="C6" s="30"/>
      <c r="D6" s="30"/>
      <c r="E6" s="30"/>
      <c r="F6" s="30"/>
      <c r="XEZ6" s="13" t="s">
        <v>42</v>
      </c>
      <c r="XFA6" t="s">
        <v>6</v>
      </c>
      <c r="XFB6" s="29">
        <v>45809</v>
      </c>
    </row>
    <row r="7" spans="1:29 16380:16382">
      <c r="A7" s="1" t="s">
        <v>2</v>
      </c>
      <c r="C7" s="30" t="s">
        <v>11</v>
      </c>
      <c r="D7" s="30"/>
      <c r="E7" s="30"/>
      <c r="F7" s="30"/>
      <c r="XFA7" t="s">
        <v>7</v>
      </c>
      <c r="XFB7" s="29">
        <v>45839</v>
      </c>
    </row>
    <row r="8" spans="1:29 16380:16382">
      <c r="A8" s="1"/>
      <c r="XFA8" t="s">
        <v>8</v>
      </c>
      <c r="XFB8" s="29">
        <v>45870</v>
      </c>
    </row>
    <row r="9" spans="1:29 16380:16382">
      <c r="A9" s="1" t="s">
        <v>1</v>
      </c>
      <c r="C9" s="12">
        <v>45658</v>
      </c>
      <c r="XFA9" t="s">
        <v>59</v>
      </c>
      <c r="XFB9" s="29">
        <v>45901</v>
      </c>
    </row>
    <row r="10" spans="1:29 16380:16382">
      <c r="XFA10" t="s">
        <v>60</v>
      </c>
      <c r="XFB10" s="29">
        <v>45931</v>
      </c>
    </row>
    <row r="11" spans="1:29 16380:16382" ht="38.25">
      <c r="A11" s="8" t="s">
        <v>13</v>
      </c>
      <c r="B11" s="9"/>
      <c r="C11" s="7" t="s">
        <v>16</v>
      </c>
      <c r="D11" s="7" t="s">
        <v>17</v>
      </c>
      <c r="E11" s="7" t="s">
        <v>20</v>
      </c>
      <c r="F11" s="7" t="s">
        <v>58</v>
      </c>
      <c r="X11" s="24"/>
      <c r="AC11"/>
      <c r="XEZ11" s="13" t="s">
        <v>7</v>
      </c>
      <c r="XFA11" t="s">
        <v>61</v>
      </c>
      <c r="XFB11" s="29">
        <v>45962</v>
      </c>
    </row>
    <row r="12" spans="1:29 16380:16382">
      <c r="A12" s="27" t="s">
        <v>14</v>
      </c>
      <c r="C12" s="28">
        <v>0</v>
      </c>
      <c r="D12" s="28">
        <v>0</v>
      </c>
      <c r="E12" s="5">
        <f>+C12-D12</f>
        <v>0</v>
      </c>
      <c r="F12" s="17">
        <f>+E12*7%</f>
        <v>0</v>
      </c>
      <c r="X12" s="24"/>
      <c r="AC12"/>
      <c r="XEZ12" s="13" t="s">
        <v>8</v>
      </c>
      <c r="XFA12" t="s">
        <v>62</v>
      </c>
      <c r="XFB12" s="29">
        <v>45992</v>
      </c>
    </row>
    <row r="13" spans="1:29 16380:16382">
      <c r="A13" s="27" t="s">
        <v>15</v>
      </c>
      <c r="C13" s="28">
        <v>0</v>
      </c>
      <c r="D13" s="28">
        <v>0</v>
      </c>
      <c r="E13" s="5">
        <f t="shared" ref="E13:E15" si="0">+C13-D13</f>
        <v>0</v>
      </c>
      <c r="F13" s="17">
        <f t="shared" ref="F13:F15" si="1">+E13*7%</f>
        <v>0</v>
      </c>
      <c r="X13" s="24"/>
      <c r="AC13"/>
      <c r="XEZ13" s="13" t="s">
        <v>9</v>
      </c>
      <c r="XFA13" t="s">
        <v>63</v>
      </c>
      <c r="XFB13" s="25"/>
    </row>
    <row r="14" spans="1:29 16380:16382">
      <c r="A14" s="27" t="s">
        <v>18</v>
      </c>
      <c r="C14" s="28">
        <v>0</v>
      </c>
      <c r="D14" s="28">
        <v>0</v>
      </c>
      <c r="E14" s="5">
        <f t="shared" si="0"/>
        <v>0</v>
      </c>
      <c r="F14" s="17">
        <f t="shared" si="1"/>
        <v>0</v>
      </c>
      <c r="X14" s="24"/>
      <c r="AC14"/>
      <c r="XFB14" s="25"/>
    </row>
    <row r="15" spans="1:29 16380:16382">
      <c r="A15" s="27" t="s">
        <v>19</v>
      </c>
      <c r="C15" s="28">
        <v>0</v>
      </c>
      <c r="D15" s="28">
        <v>0</v>
      </c>
      <c r="E15" s="5">
        <f t="shared" si="0"/>
        <v>0</v>
      </c>
      <c r="F15" s="17">
        <f t="shared" si="1"/>
        <v>0</v>
      </c>
      <c r="X15" s="24"/>
      <c r="AC15"/>
      <c r="XFA15" s="26"/>
      <c r="XFB15" s="25"/>
    </row>
    <row r="16" spans="1:29 16380:16382">
      <c r="A16" s="6" t="s">
        <v>21</v>
      </c>
      <c r="C16" s="11">
        <f t="shared" ref="C16:F16" si="2">SUM(C12:C15)</f>
        <v>0</v>
      </c>
      <c r="D16" s="11">
        <f t="shared" si="2"/>
        <v>0</v>
      </c>
      <c r="E16" s="11">
        <f t="shared" si="2"/>
        <v>0</v>
      </c>
      <c r="F16" s="18">
        <f t="shared" si="2"/>
        <v>0</v>
      </c>
      <c r="X16" s="24"/>
      <c r="AC16"/>
      <c r="XFA16" s="26"/>
      <c r="XFB16" s="25"/>
    </row>
    <row r="19" spans="1:6" ht="25.5">
      <c r="A19" s="10" t="s">
        <v>23</v>
      </c>
      <c r="C19" s="19">
        <v>0</v>
      </c>
      <c r="D19" s="1"/>
      <c r="E19" s="19">
        <v>0</v>
      </c>
      <c r="F19" s="20">
        <v>0</v>
      </c>
    </row>
    <row r="21" spans="1:6">
      <c r="A21" t="s">
        <v>22</v>
      </c>
      <c r="C21" s="4">
        <f>+C16-C19</f>
        <v>0</v>
      </c>
      <c r="E21" s="4">
        <f t="shared" ref="E21:F21" si="3">+E16-E19</f>
        <v>0</v>
      </c>
      <c r="F21" s="4">
        <f t="shared" si="3"/>
        <v>0</v>
      </c>
    </row>
    <row r="23" spans="1:6">
      <c r="A23" t="s">
        <v>48</v>
      </c>
    </row>
    <row r="24" spans="1:6">
      <c r="A24" s="22"/>
      <c r="B24" s="22"/>
    </row>
    <row r="26" spans="1:6">
      <c r="A26" t="s">
        <v>49</v>
      </c>
      <c r="E26" t="s">
        <v>50</v>
      </c>
    </row>
    <row r="27" spans="1:6">
      <c r="A27" t="s">
        <v>51</v>
      </c>
      <c r="E27" t="s">
        <v>52</v>
      </c>
    </row>
    <row r="28" spans="1:6">
      <c r="A28" t="s">
        <v>49</v>
      </c>
    </row>
    <row r="29" spans="1:6">
      <c r="A29" t="s">
        <v>53</v>
      </c>
    </row>
    <row r="30" spans="1:6">
      <c r="A30" t="s">
        <v>49</v>
      </c>
    </row>
    <row r="31" spans="1:6">
      <c r="A31" t="s">
        <v>54</v>
      </c>
    </row>
    <row r="34" spans="1:6">
      <c r="A34" s="31" t="s">
        <v>56</v>
      </c>
      <c r="B34" s="31"/>
      <c r="C34" s="31"/>
      <c r="D34" s="31"/>
      <c r="E34" s="31"/>
      <c r="F34" s="31"/>
    </row>
    <row r="35" spans="1:6">
      <c r="A35" s="31" t="s">
        <v>57</v>
      </c>
      <c r="B35" s="31"/>
      <c r="C35" s="31"/>
      <c r="D35" s="31"/>
      <c r="E35" s="31"/>
      <c r="F35" s="31"/>
    </row>
    <row r="36" spans="1:6">
      <c r="A36" t="s">
        <v>55</v>
      </c>
    </row>
  </sheetData>
  <sheetProtection selectLockedCells="1"/>
  <mergeCells count="4">
    <mergeCell ref="C7:F7"/>
    <mergeCell ref="C6:F6"/>
    <mergeCell ref="A34:F34"/>
    <mergeCell ref="A35:F35"/>
  </mergeCells>
  <dataValidations disablePrompts="1" count="2">
    <dataValidation type="list" allowBlank="1" showInputMessage="1" showErrorMessage="1" sqref="C9" xr:uid="{00000000-0002-0000-0000-000000000000}">
      <formula1>$XFB$1:$XFB$12</formula1>
    </dataValidation>
    <dataValidation type="list" allowBlank="1" showInputMessage="1" showErrorMessage="1" sqref="C7:F7" xr:uid="{00000000-0002-0000-0000-000001000000}">
      <formula1>$XFA$1:$XFA$13</formula1>
    </dataValidation>
  </dataValidations>
  <pageMargins left="0.95" right="0.47" top="0.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"/>
  <sheetViews>
    <sheetView showGridLines="0" workbookViewId="0">
      <selection activeCell="A3" sqref="A3"/>
    </sheetView>
  </sheetViews>
  <sheetFormatPr defaultRowHeight="12.75"/>
  <cols>
    <col min="1" max="1" width="55.7109375" customWidth="1"/>
    <col min="2" max="2" width="1.42578125" customWidth="1"/>
    <col min="3" max="3" width="14.7109375" bestFit="1" customWidth="1"/>
    <col min="4" max="4" width="56.42578125" customWidth="1"/>
    <col min="5" max="5" width="12.5703125" bestFit="1" customWidth="1"/>
    <col min="16" max="16" width="34.28515625" bestFit="1" customWidth="1"/>
    <col min="17" max="17" width="12.5703125" bestFit="1" customWidth="1"/>
  </cols>
  <sheetData>
    <row r="1" spans="1:17" ht="15.75">
      <c r="A1" s="2" t="s">
        <v>0</v>
      </c>
    </row>
    <row r="2" spans="1:17">
      <c r="A2" s="1" t="s">
        <v>65</v>
      </c>
    </row>
    <row r="3" spans="1:17">
      <c r="Q3" s="3"/>
    </row>
    <row r="4" spans="1:17">
      <c r="A4" s="1" t="s">
        <v>12</v>
      </c>
      <c r="C4" s="30">
        <f>+Report!C6</f>
        <v>0</v>
      </c>
      <c r="D4" s="30"/>
      <c r="Q4" s="3"/>
    </row>
    <row r="5" spans="1:17">
      <c r="A5" s="1" t="s">
        <v>2</v>
      </c>
      <c r="C5" s="30" t="str">
        <f>+Report!C7</f>
        <v>Holiday Home</v>
      </c>
      <c r="D5" s="30"/>
      <c r="Q5" s="3"/>
    </row>
    <row r="6" spans="1:17">
      <c r="A6" s="1"/>
      <c r="Q6" s="3"/>
    </row>
    <row r="7" spans="1:17">
      <c r="A7" s="1" t="s">
        <v>1</v>
      </c>
      <c r="C7" s="12">
        <f>+Report!C9</f>
        <v>45658</v>
      </c>
      <c r="Q7" s="3"/>
    </row>
    <row r="8" spans="1:17">
      <c r="Q8" s="3"/>
    </row>
    <row r="9" spans="1:17" ht="25.5">
      <c r="A9" s="8" t="s">
        <v>45</v>
      </c>
      <c r="B9" s="9"/>
      <c r="C9" s="7" t="s">
        <v>39</v>
      </c>
      <c r="D9" s="7" t="s">
        <v>40</v>
      </c>
      <c r="E9" s="7" t="s">
        <v>43</v>
      </c>
      <c r="Q9" s="3"/>
    </row>
    <row r="10" spans="1:17" ht="25.5">
      <c r="A10" s="14" t="s">
        <v>24</v>
      </c>
      <c r="C10" s="16">
        <v>0</v>
      </c>
      <c r="D10" s="5"/>
      <c r="E10" s="5"/>
      <c r="Q10" s="3"/>
    </row>
    <row r="11" spans="1:17">
      <c r="A11" s="15" t="s">
        <v>25</v>
      </c>
      <c r="C11" s="16">
        <v>0</v>
      </c>
      <c r="D11" s="5"/>
      <c r="E11" s="5"/>
    </row>
    <row r="12" spans="1:17">
      <c r="A12" s="15" t="s">
        <v>26</v>
      </c>
      <c r="C12" s="16">
        <v>0</v>
      </c>
      <c r="D12" s="5"/>
      <c r="E12" s="5"/>
    </row>
    <row r="13" spans="1:17">
      <c r="A13" s="15" t="s">
        <v>27</v>
      </c>
      <c r="C13" s="16">
        <v>0</v>
      </c>
      <c r="D13" s="5"/>
      <c r="E13" s="5"/>
    </row>
    <row r="14" spans="1:17">
      <c r="A14" s="15" t="s">
        <v>28</v>
      </c>
      <c r="C14" s="16">
        <v>0</v>
      </c>
      <c r="D14" s="5"/>
      <c r="E14" s="5"/>
    </row>
    <row r="15" spans="1:17">
      <c r="A15" s="15" t="s">
        <v>29</v>
      </c>
      <c r="C15" s="16">
        <v>0</v>
      </c>
      <c r="D15" s="5"/>
      <c r="E15" s="5"/>
    </row>
    <row r="16" spans="1:17">
      <c r="A16" s="15" t="s">
        <v>30</v>
      </c>
      <c r="C16" s="16">
        <v>0</v>
      </c>
      <c r="D16" s="5"/>
      <c r="E16" s="5"/>
    </row>
    <row r="17" spans="1:5">
      <c r="A17" s="15" t="s">
        <v>31</v>
      </c>
      <c r="C17" s="16">
        <v>0</v>
      </c>
      <c r="D17" s="5"/>
      <c r="E17" s="5"/>
    </row>
    <row r="18" spans="1:5">
      <c r="A18" s="15" t="s">
        <v>32</v>
      </c>
      <c r="C18" s="16">
        <v>0</v>
      </c>
      <c r="D18" s="5"/>
      <c r="E18" s="5"/>
    </row>
    <row r="19" spans="1:5">
      <c r="A19" s="15" t="s">
        <v>33</v>
      </c>
      <c r="C19" s="16">
        <v>0</v>
      </c>
      <c r="D19" s="5"/>
      <c r="E19" s="5"/>
    </row>
    <row r="20" spans="1:5">
      <c r="A20" s="15" t="s">
        <v>34</v>
      </c>
      <c r="C20" s="16">
        <v>0</v>
      </c>
      <c r="D20" s="5"/>
      <c r="E20" s="5"/>
    </row>
    <row r="21" spans="1:5">
      <c r="A21" s="15" t="s">
        <v>35</v>
      </c>
      <c r="C21" s="16">
        <v>0</v>
      </c>
      <c r="D21" s="5"/>
      <c r="E21" s="5"/>
    </row>
    <row r="22" spans="1:5">
      <c r="A22" s="15" t="s">
        <v>36</v>
      </c>
      <c r="C22" s="16">
        <v>0</v>
      </c>
      <c r="D22" s="5"/>
      <c r="E22" s="5"/>
    </row>
    <row r="23" spans="1:5">
      <c r="A23" s="15" t="s">
        <v>37</v>
      </c>
      <c r="C23" s="16">
        <v>0</v>
      </c>
      <c r="D23" s="5"/>
      <c r="E23" s="5"/>
    </row>
    <row r="24" spans="1:5">
      <c r="A24" s="15" t="s">
        <v>38</v>
      </c>
      <c r="C24" s="16">
        <v>0</v>
      </c>
      <c r="D24" s="5"/>
      <c r="E24" s="5"/>
    </row>
    <row r="25" spans="1:5">
      <c r="A25" s="15" t="s">
        <v>47</v>
      </c>
      <c r="C25" s="16">
        <v>0</v>
      </c>
      <c r="D25" s="5"/>
      <c r="E25" s="5"/>
    </row>
    <row r="26" spans="1:5">
      <c r="A26" s="6" t="s">
        <v>21</v>
      </c>
      <c r="C26" s="11">
        <f>SUM(C10:C25)</f>
        <v>0</v>
      </c>
      <c r="D26" s="11"/>
      <c r="E26" s="11"/>
    </row>
    <row r="27" spans="1:5">
      <c r="A27" s="21" t="s">
        <v>46</v>
      </c>
    </row>
    <row r="29" spans="1:5">
      <c r="A29" s="10" t="s">
        <v>44</v>
      </c>
      <c r="C29" s="19">
        <f>+Report!D16</f>
        <v>0</v>
      </c>
    </row>
    <row r="31" spans="1:5">
      <c r="A31" t="s">
        <v>22</v>
      </c>
      <c r="C31" s="4">
        <f>+C26-C29</f>
        <v>0</v>
      </c>
    </row>
  </sheetData>
  <mergeCells count="2">
    <mergeCell ref="C4:D4"/>
    <mergeCell ref="C5:D5"/>
  </mergeCells>
  <pageMargins left="0.7" right="0.7" top="0.75" bottom="0.75" header="0.3" footer="0.3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Report!$XEZ$3:$XEZ$6</xm:f>
          </x14:formula1>
          <xm:sqref>E10:E25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Exemptions</vt:lpstr>
      <vt:lpstr>Exemptions!Print_Area</vt:lpstr>
      <vt:lpstr>Report!Print_Area</vt:lpstr>
    </vt:vector>
  </TitlesOfParts>
  <Company>Dubai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 TDA</dc:creator>
  <cp:lastModifiedBy>Jessie Lavisores</cp:lastModifiedBy>
  <cp:lastPrinted>2025-02-05T08:45:45Z</cp:lastPrinted>
  <dcterms:created xsi:type="dcterms:W3CDTF">2002-05-20T15:30:27Z</dcterms:created>
  <dcterms:modified xsi:type="dcterms:W3CDTF">2025-02-05T08:52:54Z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